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0" yWindow="0" windowWidth="25600" windowHeight="14300" tabRatio="500" activeTab="1"/>
  </bookViews>
  <sheets>
    <sheet name="Boys team scoring" sheetId="1" r:id="rId1"/>
    <sheet name="Girls team scoring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7" i="2" l="1"/>
  <c r="G32" i="2"/>
  <c r="F32" i="2"/>
  <c r="D32" i="2"/>
  <c r="M43" i="2"/>
  <c r="O43" i="2"/>
  <c r="P43" i="2"/>
  <c r="M37" i="2"/>
  <c r="O37" i="2"/>
  <c r="P37" i="2"/>
  <c r="M32" i="2"/>
  <c r="O32" i="2"/>
  <c r="P32" i="2"/>
  <c r="M27" i="2"/>
  <c r="O27" i="2"/>
  <c r="P27" i="2"/>
  <c r="D27" i="2"/>
  <c r="F27" i="2"/>
  <c r="G27" i="2"/>
  <c r="M22" i="2"/>
  <c r="O22" i="2"/>
  <c r="P22" i="2"/>
  <c r="D22" i="2"/>
  <c r="F22" i="2"/>
  <c r="G22" i="2"/>
  <c r="O17" i="2"/>
  <c r="M17" i="2"/>
  <c r="D17" i="2"/>
  <c r="F17" i="2"/>
  <c r="G17" i="2"/>
  <c r="M12" i="2"/>
  <c r="O12" i="2"/>
  <c r="P12" i="2"/>
  <c r="D12" i="2"/>
  <c r="F12" i="2"/>
  <c r="G12" i="2"/>
  <c r="M7" i="2"/>
  <c r="O7" i="2"/>
  <c r="P7" i="2"/>
  <c r="D7" i="2"/>
  <c r="F7" i="2"/>
  <c r="G7" i="2"/>
  <c r="D36" i="1"/>
  <c r="M16" i="1"/>
  <c r="F36" i="1"/>
  <c r="O16" i="1"/>
  <c r="M42" i="1"/>
  <c r="O42" i="1"/>
  <c r="P42" i="1"/>
  <c r="F6" i="1"/>
  <c r="M36" i="1"/>
  <c r="O36" i="1"/>
  <c r="P36" i="1"/>
  <c r="M31" i="1"/>
  <c r="O31" i="1"/>
  <c r="P31" i="1"/>
  <c r="M26" i="1"/>
  <c r="O26" i="1"/>
  <c r="P26" i="1"/>
  <c r="M21" i="1"/>
  <c r="O21" i="1"/>
  <c r="P21" i="1"/>
  <c r="M11" i="1"/>
  <c r="O11" i="1"/>
  <c r="P11" i="1"/>
  <c r="M6" i="1"/>
  <c r="O6" i="1"/>
  <c r="P6" i="1"/>
  <c r="G36" i="1"/>
  <c r="D26" i="1"/>
  <c r="F26" i="1"/>
  <c r="G26" i="1"/>
  <c r="F21" i="1"/>
  <c r="D21" i="1"/>
  <c r="G21" i="1"/>
  <c r="F11" i="1"/>
  <c r="D11" i="1"/>
  <c r="G11" i="1"/>
  <c r="D16" i="1"/>
  <c r="F16" i="1"/>
  <c r="G16" i="1"/>
  <c r="D6" i="1"/>
  <c r="G6" i="1"/>
</calcChain>
</file>

<file path=xl/sharedStrings.xml><?xml version="1.0" encoding="utf-8"?>
<sst xmlns="http://schemas.openxmlformats.org/spreadsheetml/2006/main" count="125" uniqueCount="30">
  <si>
    <t>Berkshire</t>
  </si>
  <si>
    <t>1st</t>
  </si>
  <si>
    <t>Middlesex</t>
  </si>
  <si>
    <t>2nd</t>
  </si>
  <si>
    <t>Concord</t>
  </si>
  <si>
    <t>3rd</t>
  </si>
  <si>
    <t>Suffield</t>
  </si>
  <si>
    <t>Salisbury</t>
  </si>
  <si>
    <t>Vermont</t>
  </si>
  <si>
    <t>St Sebastions</t>
  </si>
  <si>
    <t>Worchester</t>
  </si>
  <si>
    <t>Taft</t>
  </si>
  <si>
    <t>Trinity Pawling</t>
  </si>
  <si>
    <t>Milton</t>
  </si>
  <si>
    <t xml:space="preserve">Berwick </t>
  </si>
  <si>
    <t>Williston</t>
  </si>
  <si>
    <t>Kingswood</t>
  </si>
  <si>
    <t>School</t>
  </si>
  <si>
    <t xml:space="preserve">Slalom </t>
  </si>
  <si>
    <t>Giant Slalom</t>
  </si>
  <si>
    <t>Place</t>
  </si>
  <si>
    <t>Slalom</t>
  </si>
  <si>
    <t>Total</t>
  </si>
  <si>
    <t>Hebron</t>
  </si>
  <si>
    <t>dnf</t>
  </si>
  <si>
    <t>no racer</t>
  </si>
  <si>
    <t>No racer</t>
  </si>
  <si>
    <t>Not enough racers to qualify</t>
  </si>
  <si>
    <t>Miss Porters</t>
  </si>
  <si>
    <t>Ethel Walker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</si>
</sst>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indexed="206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510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2" fontId="0" fillId="0" borderId="1" xfId="0" applyNumberFormat="1" applyBorder="1"/>
    <xf numFmtId="4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0" xfId="0" applyBorder="1"/>
    <xf numFmtId="2" fontId="0" fillId="0" borderId="0" xfId="0" applyNumberFormat="1" applyBorder="1"/>
    <xf numFmtId="4" fontId="0" fillId="0" borderId="0" xfId="0" applyNumberForma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2" fontId="0" fillId="0" borderId="4" xfId="0" applyNumberFormat="1" applyBorder="1"/>
    <xf numFmtId="2" fontId="2" fillId="0" borderId="4" xfId="0" applyNumberFormat="1" applyFont="1" applyBorder="1"/>
    <xf numFmtId="0" fontId="5" fillId="0" borderId="0" xfId="0" applyFont="1"/>
    <xf numFmtId="0" fontId="5" fillId="0" borderId="1" xfId="0" applyFont="1" applyBorder="1"/>
    <xf numFmtId="2" fontId="5" fillId="0" borderId="1" xfId="0" applyNumberFormat="1" applyFont="1" applyBorder="1"/>
    <xf numFmtId="0" fontId="5" fillId="0" borderId="2" xfId="0" applyFont="1" applyBorder="1"/>
    <xf numFmtId="2" fontId="5" fillId="0" borderId="0" xfId="0" applyNumberFormat="1" applyFont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2" fontId="6" fillId="0" borderId="4" xfId="0" applyNumberFormat="1" applyFont="1" applyBorder="1"/>
    <xf numFmtId="0" fontId="1" fillId="0" borderId="0" xfId="0" applyFont="1"/>
  </cellXfs>
  <cellStyles count="2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42"/>
  <sheetViews>
    <sheetView topLeftCell="A27" workbookViewId="0">
      <selection activeCell="B2" sqref="B2:P42"/>
    </sheetView>
  </sheetViews>
  <sheetFormatPr baseColWidth="10" defaultRowHeight="15" x14ac:dyDescent="0"/>
  <cols>
    <col min="2" max="2" width="15" customWidth="1"/>
    <col min="11" max="11" width="15.6640625" customWidth="1"/>
    <col min="14" max="14" width="12.5" customWidth="1"/>
  </cols>
  <sheetData>
    <row r="2" spans="2:18">
      <c r="B2" t="s">
        <v>17</v>
      </c>
      <c r="C2" t="s">
        <v>18</v>
      </c>
      <c r="D2" t="s">
        <v>20</v>
      </c>
      <c r="E2" t="s">
        <v>19</v>
      </c>
      <c r="F2" t="s">
        <v>20</v>
      </c>
      <c r="K2" t="s">
        <v>17</v>
      </c>
      <c r="L2" t="s">
        <v>21</v>
      </c>
      <c r="M2" t="s">
        <v>20</v>
      </c>
      <c r="N2" t="s">
        <v>19</v>
      </c>
      <c r="O2" t="s">
        <v>20</v>
      </c>
      <c r="P2" t="s">
        <v>22</v>
      </c>
    </row>
    <row r="3" spans="2:18">
      <c r="B3" s="1" t="s">
        <v>0</v>
      </c>
      <c r="C3" s="2">
        <v>105.63</v>
      </c>
      <c r="D3" s="2">
        <v>1</v>
      </c>
      <c r="E3" s="2">
        <v>128.63</v>
      </c>
      <c r="F3" s="2">
        <v>3</v>
      </c>
      <c r="G3" s="3"/>
      <c r="H3" s="4"/>
      <c r="K3" s="1" t="s">
        <v>11</v>
      </c>
      <c r="L3" s="2">
        <v>110.48</v>
      </c>
      <c r="M3" s="4">
        <v>3</v>
      </c>
      <c r="N3" s="2">
        <v>129.41999999999999</v>
      </c>
      <c r="O3" s="4">
        <v>6</v>
      </c>
      <c r="P3" s="4"/>
      <c r="Q3" s="5"/>
      <c r="R3" s="5"/>
    </row>
    <row r="4" spans="2:18">
      <c r="B4" s="5" t="s">
        <v>0</v>
      </c>
      <c r="C4" s="6">
        <v>109.05</v>
      </c>
      <c r="D4" s="6">
        <v>2</v>
      </c>
      <c r="E4" s="6">
        <v>126.63</v>
      </c>
      <c r="F4" s="6">
        <v>2</v>
      </c>
      <c r="G4" s="7"/>
      <c r="H4" s="8"/>
      <c r="K4" s="5" t="s">
        <v>11</v>
      </c>
      <c r="L4" s="6">
        <v>119.66</v>
      </c>
      <c r="M4" s="8">
        <v>15</v>
      </c>
      <c r="N4" s="6">
        <v>137.29</v>
      </c>
      <c r="O4" s="8">
        <v>21</v>
      </c>
      <c r="P4" s="8"/>
      <c r="Q4" s="5"/>
      <c r="R4" s="5"/>
    </row>
    <row r="5" spans="2:18">
      <c r="B5" s="5" t="s">
        <v>0</v>
      </c>
      <c r="C5" s="6">
        <v>130.58000000000001</v>
      </c>
      <c r="D5" s="6">
        <v>31</v>
      </c>
      <c r="E5" s="6">
        <v>128.61000000000001</v>
      </c>
      <c r="F5" s="6">
        <v>4</v>
      </c>
      <c r="G5" s="7"/>
      <c r="H5" s="8"/>
      <c r="K5" s="5" t="s">
        <v>11</v>
      </c>
      <c r="L5" s="6" t="s">
        <v>24</v>
      </c>
      <c r="M5" s="8">
        <v>72</v>
      </c>
      <c r="N5" s="6">
        <v>138.15</v>
      </c>
      <c r="O5" s="8">
        <v>22</v>
      </c>
      <c r="P5" s="8"/>
      <c r="Q5" s="5"/>
      <c r="R5" s="5"/>
    </row>
    <row r="6" spans="2:18">
      <c r="B6" s="9"/>
      <c r="C6" s="9"/>
      <c r="D6" s="11">
        <f>D3+D4+D5</f>
        <v>34</v>
      </c>
      <c r="E6" s="9"/>
      <c r="F6" s="11">
        <f>SUM(F3:F5)</f>
        <v>9</v>
      </c>
      <c r="G6" s="12">
        <f>D6+F6</f>
        <v>43</v>
      </c>
      <c r="H6" s="10"/>
      <c r="I6" s="22" t="s">
        <v>1</v>
      </c>
      <c r="K6" s="9"/>
      <c r="L6" s="9"/>
      <c r="M6" s="10">
        <f>SUM(M3:M5)</f>
        <v>90</v>
      </c>
      <c r="N6" s="9"/>
      <c r="O6" s="10">
        <f>SUM(O3:O5)</f>
        <v>49</v>
      </c>
      <c r="P6" s="12">
        <f>M6+O6</f>
        <v>139</v>
      </c>
      <c r="Q6" s="5"/>
      <c r="R6" s="5"/>
    </row>
    <row r="7" spans="2:18">
      <c r="B7" s="5"/>
      <c r="C7" s="5"/>
      <c r="D7" s="5"/>
      <c r="E7" s="5"/>
      <c r="F7" s="5"/>
      <c r="G7" s="5"/>
      <c r="H7" s="5"/>
      <c r="K7" s="5"/>
      <c r="L7" s="5"/>
      <c r="M7" s="5"/>
      <c r="N7" s="5"/>
      <c r="O7" s="5"/>
      <c r="P7" s="5"/>
      <c r="Q7" s="5"/>
      <c r="R7" s="5"/>
    </row>
    <row r="8" spans="2:18">
      <c r="B8" s="1" t="s">
        <v>2</v>
      </c>
      <c r="C8" s="2">
        <v>111.74</v>
      </c>
      <c r="D8" s="2">
        <v>5</v>
      </c>
      <c r="E8" s="2">
        <v>130.22999999999999</v>
      </c>
      <c r="F8" s="2">
        <v>7</v>
      </c>
      <c r="G8" s="3"/>
      <c r="H8" s="4"/>
      <c r="K8" s="1" t="s">
        <v>10</v>
      </c>
      <c r="L8" s="2">
        <v>123</v>
      </c>
      <c r="M8" s="4">
        <v>16</v>
      </c>
      <c r="N8" s="2">
        <v>137.11000000000001</v>
      </c>
      <c r="O8" s="4">
        <v>19</v>
      </c>
      <c r="P8" s="4"/>
      <c r="Q8" s="5"/>
      <c r="R8" s="5"/>
    </row>
    <row r="9" spans="2:18">
      <c r="B9" s="5" t="s">
        <v>2</v>
      </c>
      <c r="C9" s="6">
        <v>114.57</v>
      </c>
      <c r="D9" s="6">
        <v>9</v>
      </c>
      <c r="E9" s="6">
        <v>131.91</v>
      </c>
      <c r="F9" s="6">
        <v>9</v>
      </c>
      <c r="G9" s="7"/>
      <c r="H9" s="8"/>
      <c r="K9" s="5" t="s">
        <v>10</v>
      </c>
      <c r="L9" s="6">
        <v>125.52</v>
      </c>
      <c r="M9" s="8">
        <v>22</v>
      </c>
      <c r="N9" s="6">
        <v>143.69</v>
      </c>
      <c r="O9" s="8">
        <v>37</v>
      </c>
      <c r="P9" s="8"/>
      <c r="Q9" s="5"/>
      <c r="R9" s="5"/>
    </row>
    <row r="10" spans="2:18">
      <c r="B10" s="5" t="s">
        <v>2</v>
      </c>
      <c r="C10" s="6">
        <v>115.4</v>
      </c>
      <c r="D10" s="6">
        <v>10</v>
      </c>
      <c r="E10" s="6">
        <v>135.91999999999999</v>
      </c>
      <c r="F10" s="6">
        <v>14</v>
      </c>
      <c r="G10" s="7"/>
      <c r="H10" s="8"/>
      <c r="K10" s="5" t="s">
        <v>10</v>
      </c>
      <c r="L10" s="6">
        <v>128.02000000000001</v>
      </c>
      <c r="M10" s="8">
        <v>24</v>
      </c>
      <c r="N10" s="6">
        <v>202.35</v>
      </c>
      <c r="O10" s="8">
        <v>55</v>
      </c>
      <c r="P10" s="8"/>
      <c r="Q10" s="5"/>
      <c r="R10" s="5"/>
    </row>
    <row r="11" spans="2:18">
      <c r="B11" s="9"/>
      <c r="C11" s="9"/>
      <c r="D11" s="11">
        <f>SUM(D8:D10)</f>
        <v>24</v>
      </c>
      <c r="E11" s="9"/>
      <c r="F11" s="11">
        <f>SUM(F8:F10)</f>
        <v>30</v>
      </c>
      <c r="G11" s="12">
        <f>D11+F11</f>
        <v>54</v>
      </c>
      <c r="H11" s="10"/>
      <c r="I11" s="22" t="s">
        <v>3</v>
      </c>
      <c r="K11" s="9"/>
      <c r="L11" s="9"/>
      <c r="M11" s="10">
        <f>SUM(M8:M10)</f>
        <v>62</v>
      </c>
      <c r="N11" s="9"/>
      <c r="O11" s="10">
        <f>SUM(O8:O10)</f>
        <v>111</v>
      </c>
      <c r="P11" s="12">
        <f>M11+O11</f>
        <v>173</v>
      </c>
      <c r="Q11" s="5"/>
      <c r="R11" s="5"/>
    </row>
    <row r="12" spans="2:18">
      <c r="B12" s="5"/>
      <c r="C12" s="5"/>
      <c r="D12" s="5"/>
      <c r="E12" s="5"/>
      <c r="F12" s="5"/>
      <c r="G12" s="5"/>
      <c r="H12" s="5"/>
      <c r="K12" s="5"/>
      <c r="L12" s="5"/>
      <c r="M12" s="5"/>
      <c r="N12" s="5"/>
      <c r="O12" s="5"/>
      <c r="P12" s="5"/>
      <c r="Q12" s="5"/>
      <c r="R12" s="5"/>
    </row>
    <row r="13" spans="2:18">
      <c r="B13" s="1" t="s">
        <v>4</v>
      </c>
      <c r="C13" s="2">
        <v>134.9</v>
      </c>
      <c r="D13" s="2">
        <v>37</v>
      </c>
      <c r="E13" s="2">
        <v>136.85</v>
      </c>
      <c r="F13" s="2">
        <v>18</v>
      </c>
      <c r="G13" s="3"/>
      <c r="H13" s="4"/>
      <c r="K13" s="14" t="s">
        <v>12</v>
      </c>
      <c r="L13" s="15">
        <v>123.75</v>
      </c>
      <c r="M13" s="16">
        <v>18</v>
      </c>
      <c r="N13" s="15">
        <v>142.01</v>
      </c>
      <c r="O13" s="16">
        <v>31</v>
      </c>
      <c r="P13" s="16"/>
      <c r="Q13" s="5"/>
      <c r="R13" s="5"/>
    </row>
    <row r="14" spans="2:18">
      <c r="B14" s="5" t="s">
        <v>4</v>
      </c>
      <c r="C14" s="6">
        <v>136.05000000000001</v>
      </c>
      <c r="D14" s="6">
        <v>38</v>
      </c>
      <c r="E14" s="6">
        <v>141.96</v>
      </c>
      <c r="F14" s="6">
        <v>29</v>
      </c>
      <c r="G14" s="7"/>
      <c r="H14" s="8"/>
      <c r="K14" s="13" t="s">
        <v>12</v>
      </c>
      <c r="L14" s="17">
        <v>132.26</v>
      </c>
      <c r="M14" s="18">
        <v>33</v>
      </c>
      <c r="N14" s="17">
        <v>143.31</v>
      </c>
      <c r="O14" s="18">
        <v>35</v>
      </c>
      <c r="P14" s="18"/>
      <c r="Q14" s="5"/>
      <c r="R14" s="5"/>
    </row>
    <row r="15" spans="2:18">
      <c r="B15" s="5" t="s">
        <v>4</v>
      </c>
      <c r="C15" s="6" t="s">
        <v>24</v>
      </c>
      <c r="D15" s="6">
        <v>72</v>
      </c>
      <c r="E15" s="6" t="s">
        <v>24</v>
      </c>
      <c r="F15" s="6">
        <v>72</v>
      </c>
      <c r="G15" s="7"/>
      <c r="H15" s="8"/>
      <c r="K15" s="13" t="s">
        <v>12</v>
      </c>
      <c r="L15" s="17">
        <v>158.30000000000001</v>
      </c>
      <c r="M15" s="18">
        <v>46</v>
      </c>
      <c r="N15" s="17">
        <v>149.80000000000001</v>
      </c>
      <c r="O15" s="18">
        <v>48</v>
      </c>
      <c r="P15" s="18"/>
      <c r="Q15" s="5"/>
      <c r="R15" s="5"/>
    </row>
    <row r="16" spans="2:18">
      <c r="B16" s="9"/>
      <c r="C16" s="9"/>
      <c r="D16" s="11">
        <f>SUM(D13:D15)</f>
        <v>147</v>
      </c>
      <c r="E16" s="9"/>
      <c r="F16" s="11">
        <f>SUM(F13:F15)</f>
        <v>119</v>
      </c>
      <c r="G16" s="12">
        <f>D16+F16</f>
        <v>266</v>
      </c>
      <c r="H16" s="10"/>
      <c r="K16" s="19"/>
      <c r="L16" s="19"/>
      <c r="M16" s="20">
        <f>SUM(M13:M15)</f>
        <v>97</v>
      </c>
      <c r="N16" s="19"/>
      <c r="O16" s="20">
        <f>SUM(O13:O15)</f>
        <v>114</v>
      </c>
      <c r="P16" s="21">
        <v>131</v>
      </c>
      <c r="Q16" s="5"/>
      <c r="R16" s="5"/>
    </row>
    <row r="17" spans="2:18">
      <c r="B17" s="5"/>
      <c r="C17" s="5"/>
      <c r="D17" s="5"/>
      <c r="E17" s="5"/>
      <c r="F17" s="5"/>
      <c r="G17" s="5"/>
      <c r="H17" s="5"/>
      <c r="K17" s="5"/>
      <c r="L17" s="5"/>
      <c r="M17" s="5"/>
      <c r="N17" s="5"/>
      <c r="O17" s="5"/>
      <c r="P17" s="5"/>
      <c r="Q17" s="5"/>
      <c r="R17" s="5"/>
    </row>
    <row r="18" spans="2:18">
      <c r="B18" s="1" t="s">
        <v>6</v>
      </c>
      <c r="C18" s="2">
        <v>113.85</v>
      </c>
      <c r="D18" s="2">
        <v>7</v>
      </c>
      <c r="E18" s="2">
        <v>126.25</v>
      </c>
      <c r="F18" s="2">
        <v>1</v>
      </c>
      <c r="G18" s="3"/>
      <c r="H18" s="4"/>
      <c r="K18" s="1" t="s">
        <v>13</v>
      </c>
      <c r="L18" s="2">
        <v>112.23</v>
      </c>
      <c r="M18" s="4">
        <v>6</v>
      </c>
      <c r="N18" s="2">
        <v>132.51</v>
      </c>
      <c r="O18" s="4">
        <v>10</v>
      </c>
      <c r="P18" s="4"/>
      <c r="Q18" s="5"/>
      <c r="R18" s="5"/>
    </row>
    <row r="19" spans="2:18">
      <c r="B19" s="5" t="s">
        <v>6</v>
      </c>
      <c r="C19" s="6">
        <v>114.29</v>
      </c>
      <c r="D19" s="6">
        <v>8</v>
      </c>
      <c r="E19" s="6">
        <v>133.24</v>
      </c>
      <c r="F19" s="6">
        <v>11</v>
      </c>
      <c r="G19" s="7"/>
      <c r="H19" s="8"/>
      <c r="K19" s="5" t="s">
        <v>13</v>
      </c>
      <c r="L19" s="6">
        <v>127.88</v>
      </c>
      <c r="M19" s="8">
        <v>23</v>
      </c>
      <c r="N19" s="6">
        <v>138.19</v>
      </c>
      <c r="O19" s="8">
        <v>23</v>
      </c>
      <c r="P19" s="8"/>
      <c r="Q19" s="5"/>
      <c r="R19" s="5"/>
    </row>
    <row r="20" spans="2:18">
      <c r="B20" s="5" t="s">
        <v>6</v>
      </c>
      <c r="C20" s="6">
        <v>124.21</v>
      </c>
      <c r="D20" s="6">
        <v>19</v>
      </c>
      <c r="E20" s="6">
        <v>137.27000000000001</v>
      </c>
      <c r="F20" s="6">
        <v>20</v>
      </c>
      <c r="G20" s="7"/>
      <c r="H20" s="8"/>
      <c r="K20" s="5" t="s">
        <v>13</v>
      </c>
      <c r="L20" s="6" t="s">
        <v>24</v>
      </c>
      <c r="M20" s="8">
        <v>72</v>
      </c>
      <c r="N20" s="6">
        <v>140.63999999999999</v>
      </c>
      <c r="O20" s="8">
        <v>27</v>
      </c>
      <c r="P20" s="8"/>
      <c r="Q20" s="5"/>
      <c r="R20" s="5"/>
    </row>
    <row r="21" spans="2:18">
      <c r="B21" s="9"/>
      <c r="C21" s="9"/>
      <c r="D21" s="11">
        <f>SUM(D18:D20)</f>
        <v>34</v>
      </c>
      <c r="E21" s="9"/>
      <c r="F21" s="11">
        <f>SUM(F18:F20)</f>
        <v>32</v>
      </c>
      <c r="G21" s="12">
        <f>D21+F21</f>
        <v>66</v>
      </c>
      <c r="H21" s="10"/>
      <c r="I21" s="22" t="s">
        <v>5</v>
      </c>
      <c r="K21" s="9"/>
      <c r="L21" s="9"/>
      <c r="M21" s="10">
        <f>SUM(M18:M20)</f>
        <v>101</v>
      </c>
      <c r="N21" s="9"/>
      <c r="O21" s="10">
        <f>SUM(O18:O20)</f>
        <v>60</v>
      </c>
      <c r="P21" s="12">
        <f>M21+O21</f>
        <v>161</v>
      </c>
      <c r="Q21" s="5"/>
      <c r="R21" s="5"/>
    </row>
    <row r="22" spans="2:18">
      <c r="B22" s="5"/>
      <c r="C22" s="5"/>
      <c r="D22" s="5"/>
      <c r="E22" s="5"/>
      <c r="F22" s="5"/>
      <c r="G22" s="5"/>
      <c r="H22" s="5"/>
      <c r="K22" s="5"/>
      <c r="L22" s="5"/>
      <c r="M22" s="5"/>
      <c r="N22" s="5"/>
      <c r="O22" s="5"/>
      <c r="P22" s="5"/>
      <c r="Q22" s="5"/>
      <c r="R22" s="5"/>
    </row>
    <row r="23" spans="2:18">
      <c r="B23" s="1" t="s">
        <v>7</v>
      </c>
      <c r="C23" s="2">
        <v>128.79</v>
      </c>
      <c r="D23" s="2">
        <v>25</v>
      </c>
      <c r="E23" s="2">
        <v>138.31</v>
      </c>
      <c r="F23" s="2">
        <v>24</v>
      </c>
      <c r="G23" s="3"/>
      <c r="H23" s="4"/>
      <c r="K23" s="1" t="s">
        <v>14</v>
      </c>
      <c r="L23" s="2">
        <v>116.69</v>
      </c>
      <c r="M23" s="4">
        <v>11</v>
      </c>
      <c r="N23" s="2">
        <v>128.91999999999999</v>
      </c>
      <c r="O23" s="4">
        <v>5</v>
      </c>
      <c r="P23" s="4"/>
      <c r="Q23" s="5"/>
      <c r="R23" s="5"/>
    </row>
    <row r="24" spans="2:18">
      <c r="B24" s="5" t="s">
        <v>7</v>
      </c>
      <c r="C24" s="6">
        <v>129.79</v>
      </c>
      <c r="D24" s="6">
        <v>28</v>
      </c>
      <c r="E24" s="6">
        <v>200.21</v>
      </c>
      <c r="F24" s="6">
        <v>54</v>
      </c>
      <c r="G24" s="7"/>
      <c r="H24" s="8"/>
      <c r="K24" s="5" t="s">
        <v>14</v>
      </c>
      <c r="L24" s="6">
        <v>117.13</v>
      </c>
      <c r="M24" s="8">
        <v>12</v>
      </c>
      <c r="N24" s="6">
        <v>145.15</v>
      </c>
      <c r="O24" s="8">
        <v>39</v>
      </c>
      <c r="P24" s="8"/>
      <c r="Q24" s="5"/>
      <c r="R24" s="5"/>
    </row>
    <row r="25" spans="2:18">
      <c r="B25" s="5" t="s">
        <v>7</v>
      </c>
      <c r="C25" s="6" t="s">
        <v>24</v>
      </c>
      <c r="D25" s="6">
        <v>72</v>
      </c>
      <c r="E25" s="6">
        <v>226.83</v>
      </c>
      <c r="F25" s="6">
        <v>58</v>
      </c>
      <c r="G25" s="7"/>
      <c r="H25" s="8"/>
      <c r="K25" s="5" t="s">
        <v>14</v>
      </c>
      <c r="L25" s="6">
        <v>134.11000000000001</v>
      </c>
      <c r="M25" s="8">
        <v>36</v>
      </c>
      <c r="N25" s="6">
        <v>145.58000000000001</v>
      </c>
      <c r="O25" s="8">
        <v>41</v>
      </c>
      <c r="P25" s="8"/>
      <c r="Q25" s="5"/>
      <c r="R25" s="5"/>
    </row>
    <row r="26" spans="2:18">
      <c r="B26" s="9"/>
      <c r="C26" s="9"/>
      <c r="D26" s="11">
        <f>SUM(D23:D25)</f>
        <v>125</v>
      </c>
      <c r="E26" s="9"/>
      <c r="F26" s="11">
        <f>SUM(F23:F25)</f>
        <v>136</v>
      </c>
      <c r="G26" s="12">
        <f>D26+F26</f>
        <v>261</v>
      </c>
      <c r="H26" s="10"/>
      <c r="K26" s="9"/>
      <c r="L26" s="9"/>
      <c r="M26" s="10">
        <f>SUM(M23:M25)</f>
        <v>59</v>
      </c>
      <c r="N26" s="9"/>
      <c r="O26" s="10">
        <f>SUM(O23:O25)</f>
        <v>85</v>
      </c>
      <c r="P26" s="12">
        <f>M26+O26</f>
        <v>144</v>
      </c>
      <c r="Q26" s="5"/>
      <c r="R26" s="5"/>
    </row>
    <row r="27" spans="2:18">
      <c r="B27" s="5"/>
      <c r="C27" s="5"/>
      <c r="D27" s="5"/>
      <c r="E27" s="5"/>
      <c r="F27" s="5"/>
      <c r="G27" s="5"/>
      <c r="H27" s="5"/>
      <c r="K27" s="5"/>
      <c r="L27" s="5"/>
      <c r="M27" s="5"/>
      <c r="N27" s="5"/>
      <c r="O27" s="5"/>
      <c r="P27" s="5"/>
      <c r="Q27" s="5"/>
      <c r="R27" s="5"/>
    </row>
    <row r="28" spans="2:18">
      <c r="B28" s="1" t="s">
        <v>8</v>
      </c>
      <c r="C28" s="2">
        <v>111.2</v>
      </c>
      <c r="D28" s="2">
        <v>6</v>
      </c>
      <c r="E28" s="2">
        <v>156.12</v>
      </c>
      <c r="F28" s="2">
        <v>53</v>
      </c>
      <c r="G28" s="3"/>
      <c r="H28" s="4"/>
      <c r="K28" s="1" t="s">
        <v>15</v>
      </c>
      <c r="L28" s="2">
        <v>124.63</v>
      </c>
      <c r="M28" s="4">
        <v>20</v>
      </c>
      <c r="N28" s="2">
        <v>136.81</v>
      </c>
      <c r="O28" s="4">
        <v>17</v>
      </c>
      <c r="P28" s="4"/>
      <c r="Q28" s="5"/>
      <c r="R28" s="5"/>
    </row>
    <row r="29" spans="2:18">
      <c r="B29" s="5" t="s">
        <v>8</v>
      </c>
      <c r="C29" s="6">
        <v>146.25</v>
      </c>
      <c r="D29" s="6">
        <v>41</v>
      </c>
      <c r="E29" s="6" t="s">
        <v>24</v>
      </c>
      <c r="F29" s="6">
        <v>72</v>
      </c>
      <c r="G29" s="7"/>
      <c r="H29" s="8"/>
      <c r="K29" s="5" t="s">
        <v>15</v>
      </c>
      <c r="L29" s="6">
        <v>133.97</v>
      </c>
      <c r="M29" s="8">
        <v>35</v>
      </c>
      <c r="N29" s="6">
        <v>141.27000000000001</v>
      </c>
      <c r="O29" s="8">
        <v>28</v>
      </c>
      <c r="P29" s="8"/>
      <c r="Q29" s="5"/>
      <c r="R29" s="5"/>
    </row>
    <row r="30" spans="2:18">
      <c r="B30" s="5" t="s">
        <v>8</v>
      </c>
      <c r="C30" s="6" t="s">
        <v>26</v>
      </c>
      <c r="D30" s="6"/>
      <c r="E30" s="6" t="s">
        <v>25</v>
      </c>
      <c r="F30" s="6"/>
      <c r="G30" s="7"/>
      <c r="H30" s="8"/>
      <c r="K30" s="5" t="s">
        <v>15</v>
      </c>
      <c r="L30" s="6">
        <v>141.25</v>
      </c>
      <c r="M30" s="8">
        <v>39</v>
      </c>
      <c r="N30" s="6">
        <v>142</v>
      </c>
      <c r="O30" s="8">
        <v>30</v>
      </c>
      <c r="P30" s="8"/>
      <c r="Q30" s="5"/>
      <c r="R30" s="5"/>
    </row>
    <row r="31" spans="2:18">
      <c r="B31" s="9"/>
      <c r="C31" s="9"/>
      <c r="D31" s="9" t="s">
        <v>27</v>
      </c>
      <c r="E31" s="9"/>
      <c r="F31" s="11"/>
      <c r="G31" s="12"/>
      <c r="H31" s="10"/>
      <c r="K31" s="9"/>
      <c r="L31" s="9"/>
      <c r="M31" s="10">
        <f>SUM(M28:M30)</f>
        <v>94</v>
      </c>
      <c r="N31" s="9"/>
      <c r="O31" s="10">
        <f>SUM(O28:O30)</f>
        <v>75</v>
      </c>
      <c r="P31" s="12">
        <f>M31+O31</f>
        <v>169</v>
      </c>
      <c r="Q31" s="5"/>
      <c r="R31" s="5"/>
    </row>
    <row r="32" spans="2:18">
      <c r="B32" s="5"/>
      <c r="C32" s="5"/>
      <c r="D32" s="5"/>
      <c r="E32" s="5"/>
      <c r="F32" s="5"/>
      <c r="G32" s="5"/>
      <c r="H32" s="5"/>
      <c r="K32" s="5"/>
      <c r="L32" s="5"/>
      <c r="M32" s="5"/>
      <c r="N32" s="5"/>
      <c r="O32" s="5"/>
      <c r="P32" s="5"/>
      <c r="Q32" s="5"/>
      <c r="R32" s="5"/>
    </row>
    <row r="33" spans="2:18">
      <c r="B33" s="1" t="s">
        <v>9</v>
      </c>
      <c r="C33" s="2">
        <v>119.63</v>
      </c>
      <c r="D33" s="2">
        <v>14</v>
      </c>
      <c r="E33" s="2">
        <v>135.32</v>
      </c>
      <c r="F33" s="2">
        <v>12</v>
      </c>
      <c r="G33" s="3"/>
      <c r="H33" s="4"/>
      <c r="K33" s="1" t="s">
        <v>16</v>
      </c>
      <c r="L33" s="2">
        <v>130.38</v>
      </c>
      <c r="M33" s="4">
        <v>29</v>
      </c>
      <c r="N33" s="2">
        <v>143.01</v>
      </c>
      <c r="O33" s="4">
        <v>34</v>
      </c>
      <c r="P33" s="4"/>
      <c r="Q33" s="5"/>
      <c r="R33" s="5"/>
    </row>
    <row r="34" spans="2:18">
      <c r="B34" s="5" t="s">
        <v>9</v>
      </c>
      <c r="C34" s="6">
        <v>203.88</v>
      </c>
      <c r="D34" s="6">
        <v>48</v>
      </c>
      <c r="E34" s="6">
        <v>136.38</v>
      </c>
      <c r="F34" s="6">
        <v>16</v>
      </c>
      <c r="G34" s="7"/>
      <c r="H34" s="8"/>
      <c r="K34" s="5" t="s">
        <v>16</v>
      </c>
      <c r="L34" s="6">
        <v>146.78</v>
      </c>
      <c r="M34" s="8">
        <v>42</v>
      </c>
      <c r="N34" s="6">
        <v>146.82</v>
      </c>
      <c r="O34" s="8">
        <v>43</v>
      </c>
      <c r="P34" s="8"/>
      <c r="Q34" s="5"/>
      <c r="R34" s="5"/>
    </row>
    <row r="35" spans="2:18">
      <c r="B35" s="5" t="s">
        <v>9</v>
      </c>
      <c r="C35" s="6" t="s">
        <v>24</v>
      </c>
      <c r="D35" s="6">
        <v>72</v>
      </c>
      <c r="E35" s="6">
        <v>142.32</v>
      </c>
      <c r="F35" s="6">
        <v>33</v>
      </c>
      <c r="G35" s="7"/>
      <c r="H35" s="8"/>
      <c r="K35" s="5" t="s">
        <v>16</v>
      </c>
      <c r="L35" s="6">
        <v>149.1</v>
      </c>
      <c r="M35" s="8">
        <v>43</v>
      </c>
      <c r="N35" s="6">
        <v>154.62</v>
      </c>
      <c r="O35" s="8">
        <v>51</v>
      </c>
      <c r="P35" s="8"/>
      <c r="Q35" s="5"/>
      <c r="R35" s="5"/>
    </row>
    <row r="36" spans="2:18">
      <c r="B36" s="9"/>
      <c r="C36" s="9"/>
      <c r="D36" s="11">
        <f>SUM(D33:D35)</f>
        <v>134</v>
      </c>
      <c r="E36" s="9"/>
      <c r="F36" s="11">
        <f>SUM(F33:F35)</f>
        <v>61</v>
      </c>
      <c r="G36" s="12">
        <f>D36+F36</f>
        <v>195</v>
      </c>
      <c r="H36" s="10"/>
      <c r="K36" s="9"/>
      <c r="L36" s="9"/>
      <c r="M36" s="10">
        <f>SUM(M33:M35)</f>
        <v>114</v>
      </c>
      <c r="N36" s="9"/>
      <c r="O36" s="10">
        <f>SUM(O33:O35)</f>
        <v>128</v>
      </c>
      <c r="P36" s="12">
        <f>M36+O36</f>
        <v>242</v>
      </c>
      <c r="Q36" s="5"/>
      <c r="R36" s="5"/>
    </row>
    <row r="37" spans="2:18">
      <c r="B37" s="5"/>
      <c r="C37" s="5"/>
      <c r="D37" s="5"/>
      <c r="E37" s="5"/>
      <c r="F37" s="5"/>
      <c r="G37" s="5"/>
      <c r="H37" s="5"/>
    </row>
    <row r="38" spans="2:18">
      <c r="B38" s="5"/>
      <c r="C38" s="5"/>
      <c r="D38" s="5"/>
      <c r="E38" s="5"/>
      <c r="F38" s="5"/>
      <c r="G38" s="5"/>
      <c r="H38" s="5"/>
    </row>
    <row r="39" spans="2:18">
      <c r="K39" s="1" t="s">
        <v>23</v>
      </c>
      <c r="L39" s="2">
        <v>123.4</v>
      </c>
      <c r="M39" s="4">
        <v>17</v>
      </c>
      <c r="N39" s="2">
        <v>138.57</v>
      </c>
      <c r="O39" s="4">
        <v>25</v>
      </c>
      <c r="P39" s="4"/>
    </row>
    <row r="40" spans="2:18">
      <c r="K40" s="5" t="s">
        <v>23</v>
      </c>
      <c r="L40" s="6">
        <v>124.9</v>
      </c>
      <c r="M40" s="8">
        <v>21</v>
      </c>
      <c r="N40" s="6">
        <v>142.38</v>
      </c>
      <c r="O40" s="8">
        <v>32</v>
      </c>
      <c r="P40" s="8"/>
    </row>
    <row r="41" spans="2:18">
      <c r="K41" s="5" t="s">
        <v>23</v>
      </c>
      <c r="L41" s="6">
        <v>130.41999999999999</v>
      </c>
      <c r="M41" s="8">
        <v>30</v>
      </c>
      <c r="N41" s="6">
        <v>143.6</v>
      </c>
      <c r="O41" s="8">
        <v>36</v>
      </c>
      <c r="P41" s="8"/>
    </row>
    <row r="42" spans="2:18">
      <c r="K42" s="9"/>
      <c r="L42" s="9"/>
      <c r="M42" s="10">
        <f>SUM(M39:M41)</f>
        <v>68</v>
      </c>
      <c r="N42" s="9"/>
      <c r="O42" s="10">
        <f>SUM(O39:O41)</f>
        <v>93</v>
      </c>
      <c r="P42" s="12">
        <f>M42+O42</f>
        <v>161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43"/>
  <sheetViews>
    <sheetView tabSelected="1" topLeftCell="B5" workbookViewId="0">
      <selection activeCell="G34" sqref="G34"/>
    </sheetView>
  </sheetViews>
  <sheetFormatPr baseColWidth="10" defaultRowHeight="15" x14ac:dyDescent="0"/>
  <cols>
    <col min="2" max="2" width="17" customWidth="1"/>
    <col min="11" max="11" width="17.83203125" customWidth="1"/>
  </cols>
  <sheetData>
    <row r="3" spans="2:16">
      <c r="B3" t="s">
        <v>17</v>
      </c>
      <c r="C3" t="s">
        <v>18</v>
      </c>
      <c r="D3" t="s">
        <v>20</v>
      </c>
      <c r="E3" t="s">
        <v>19</v>
      </c>
      <c r="F3" t="s">
        <v>20</v>
      </c>
      <c r="K3" t="s">
        <v>17</v>
      </c>
      <c r="L3" t="s">
        <v>21</v>
      </c>
      <c r="M3" t="s">
        <v>20</v>
      </c>
      <c r="N3" t="s">
        <v>19</v>
      </c>
      <c r="O3" t="s">
        <v>20</v>
      </c>
      <c r="P3" t="s">
        <v>22</v>
      </c>
    </row>
    <row r="4" spans="2:16">
      <c r="B4" s="1" t="s">
        <v>0</v>
      </c>
      <c r="C4" s="2">
        <v>111.37</v>
      </c>
      <c r="D4" s="2">
        <v>5</v>
      </c>
      <c r="E4" s="2">
        <v>143.94</v>
      </c>
      <c r="F4" s="2">
        <v>14</v>
      </c>
      <c r="G4" s="3"/>
      <c r="H4" s="4"/>
      <c r="K4" s="1" t="s">
        <v>11</v>
      </c>
      <c r="L4" s="2">
        <v>115.1</v>
      </c>
      <c r="M4" s="4">
        <v>10</v>
      </c>
      <c r="N4" s="2">
        <v>144.51</v>
      </c>
      <c r="O4" s="4">
        <v>16</v>
      </c>
      <c r="P4" s="4"/>
    </row>
    <row r="5" spans="2:16">
      <c r="B5" s="5" t="s">
        <v>0</v>
      </c>
      <c r="C5" s="6">
        <v>112.27</v>
      </c>
      <c r="D5" s="6">
        <v>7</v>
      </c>
      <c r="E5" s="6">
        <v>144.86000000000001</v>
      </c>
      <c r="F5" s="6">
        <v>17</v>
      </c>
      <c r="G5" s="7"/>
      <c r="H5" s="8"/>
      <c r="K5" s="5" t="s">
        <v>11</v>
      </c>
      <c r="L5" s="6">
        <v>118.83</v>
      </c>
      <c r="M5" s="8">
        <v>14</v>
      </c>
      <c r="N5" s="6">
        <v>148.59</v>
      </c>
      <c r="O5" s="8">
        <v>21</v>
      </c>
      <c r="P5" s="8"/>
    </row>
    <row r="6" spans="2:16">
      <c r="B6" s="5" t="s">
        <v>0</v>
      </c>
      <c r="C6" s="6">
        <v>119.6</v>
      </c>
      <c r="D6" s="6">
        <v>16</v>
      </c>
      <c r="E6" s="6">
        <v>153.54</v>
      </c>
      <c r="F6" s="6">
        <v>33</v>
      </c>
      <c r="G6" s="7"/>
      <c r="H6" s="8"/>
      <c r="K6" s="5" t="s">
        <v>11</v>
      </c>
      <c r="L6" s="6">
        <v>125.33</v>
      </c>
      <c r="M6" s="8">
        <v>26</v>
      </c>
      <c r="N6" s="6">
        <v>150.79</v>
      </c>
      <c r="O6" s="8">
        <v>26</v>
      </c>
      <c r="P6" s="8"/>
    </row>
    <row r="7" spans="2:16">
      <c r="B7" s="9"/>
      <c r="C7" s="9"/>
      <c r="D7" s="11">
        <f>D4+D5+D6</f>
        <v>28</v>
      </c>
      <c r="E7" s="9"/>
      <c r="F7" s="11">
        <f>SUM(F4:F6)</f>
        <v>64</v>
      </c>
      <c r="G7" s="12">
        <f>D7+F7</f>
        <v>92</v>
      </c>
      <c r="H7" s="10"/>
      <c r="I7" s="22"/>
      <c r="K7" s="9"/>
      <c r="L7" s="9"/>
      <c r="M7" s="10">
        <f>SUM(M4:M6)</f>
        <v>50</v>
      </c>
      <c r="N7" s="9"/>
      <c r="O7" s="10">
        <f>SUM(O4:O6)</f>
        <v>63</v>
      </c>
      <c r="P7" s="12">
        <f>M7+O7</f>
        <v>113</v>
      </c>
    </row>
    <row r="8" spans="2:16">
      <c r="B8" s="5"/>
      <c r="C8" s="5"/>
      <c r="D8" s="5"/>
      <c r="E8" s="5"/>
      <c r="F8" s="5"/>
      <c r="G8" s="5"/>
      <c r="H8" s="5"/>
      <c r="K8" s="5"/>
      <c r="L8" s="5"/>
      <c r="M8" s="5"/>
      <c r="N8" s="5"/>
      <c r="O8" s="5"/>
      <c r="P8" s="5"/>
    </row>
    <row r="9" spans="2:16">
      <c r="B9" s="1" t="s">
        <v>2</v>
      </c>
      <c r="C9" s="2">
        <v>111.53</v>
      </c>
      <c r="D9" s="2">
        <v>6</v>
      </c>
      <c r="E9" s="2">
        <v>138.99</v>
      </c>
      <c r="F9" s="2">
        <v>7</v>
      </c>
      <c r="G9" s="3"/>
      <c r="H9" s="4"/>
      <c r="K9" s="1" t="s">
        <v>10</v>
      </c>
      <c r="L9" s="2">
        <v>130.16999999999999</v>
      </c>
      <c r="M9" s="4">
        <v>36</v>
      </c>
      <c r="N9" s="2">
        <v>157.53</v>
      </c>
      <c r="O9" s="4">
        <v>39</v>
      </c>
      <c r="P9" s="4"/>
    </row>
    <row r="10" spans="2:16">
      <c r="B10" s="5" t="s">
        <v>2</v>
      </c>
      <c r="C10" s="6">
        <v>113.37</v>
      </c>
      <c r="D10" s="6">
        <v>9</v>
      </c>
      <c r="E10" s="6">
        <v>138.74</v>
      </c>
      <c r="F10" s="6">
        <v>9</v>
      </c>
      <c r="G10" s="7"/>
      <c r="H10" s="8"/>
      <c r="K10" s="5" t="s">
        <v>10</v>
      </c>
      <c r="L10" s="6">
        <v>132.15</v>
      </c>
      <c r="M10" s="8">
        <v>38</v>
      </c>
      <c r="N10" s="6">
        <v>158.35</v>
      </c>
      <c r="O10" s="8">
        <v>43</v>
      </c>
      <c r="P10" s="8"/>
    </row>
    <row r="11" spans="2:16">
      <c r="B11" s="5" t="s">
        <v>2</v>
      </c>
      <c r="C11" s="6">
        <v>116.18</v>
      </c>
      <c r="D11" s="6">
        <v>11</v>
      </c>
      <c r="E11" s="6">
        <v>140.16999999999999</v>
      </c>
      <c r="F11" s="6">
        <v>10</v>
      </c>
      <c r="G11" s="7"/>
      <c r="H11" s="8"/>
      <c r="K11" s="5" t="s">
        <v>10</v>
      </c>
      <c r="L11" s="6">
        <v>139.77000000000001</v>
      </c>
      <c r="M11" s="8">
        <v>49</v>
      </c>
      <c r="N11" s="6">
        <v>206.82</v>
      </c>
      <c r="O11" s="8">
        <v>53</v>
      </c>
      <c r="P11" s="8"/>
    </row>
    <row r="12" spans="2:16">
      <c r="B12" s="9"/>
      <c r="C12" s="9"/>
      <c r="D12" s="11">
        <f>SUM(D9:D11)</f>
        <v>26</v>
      </c>
      <c r="E12" s="9"/>
      <c r="F12" s="11">
        <f>SUM(F9:F11)</f>
        <v>26</v>
      </c>
      <c r="G12" s="12">
        <f>D12+F12</f>
        <v>52</v>
      </c>
      <c r="H12" s="10"/>
      <c r="I12" s="22" t="s">
        <v>1</v>
      </c>
      <c r="K12" s="9"/>
      <c r="L12" s="9"/>
      <c r="M12" s="10">
        <f>SUM(M9:M11)</f>
        <v>123</v>
      </c>
      <c r="N12" s="9"/>
      <c r="O12" s="10">
        <f>SUM(O9:O11)</f>
        <v>135</v>
      </c>
      <c r="P12" s="12">
        <f>M12+O12</f>
        <v>258</v>
      </c>
    </row>
    <row r="13" spans="2:16">
      <c r="B13" s="5"/>
      <c r="C13" s="5"/>
      <c r="D13" s="5"/>
      <c r="E13" s="5"/>
      <c r="F13" s="5"/>
      <c r="G13" s="5"/>
      <c r="H13" s="5"/>
      <c r="K13" s="5"/>
      <c r="L13" s="5"/>
      <c r="M13" s="5"/>
      <c r="N13" s="5"/>
      <c r="O13" s="5"/>
      <c r="P13" s="5"/>
    </row>
    <row r="14" spans="2:16">
      <c r="B14" s="1" t="s">
        <v>4</v>
      </c>
      <c r="C14" s="2">
        <v>119.88</v>
      </c>
      <c r="D14" s="2">
        <v>18</v>
      </c>
      <c r="E14" s="2">
        <v>142.84</v>
      </c>
      <c r="F14" s="2">
        <v>12</v>
      </c>
      <c r="G14" s="3"/>
      <c r="H14" s="4"/>
      <c r="K14" s="14" t="s">
        <v>28</v>
      </c>
      <c r="L14" s="15">
        <v>112.59</v>
      </c>
      <c r="M14" s="16">
        <v>8</v>
      </c>
      <c r="N14" s="15">
        <v>139.26</v>
      </c>
      <c r="O14" s="16">
        <v>8</v>
      </c>
      <c r="P14" s="16"/>
    </row>
    <row r="15" spans="2:16">
      <c r="B15" s="5" t="s">
        <v>4</v>
      </c>
      <c r="C15" s="6">
        <v>125.17</v>
      </c>
      <c r="D15" s="6">
        <v>25</v>
      </c>
      <c r="E15" s="6">
        <v>144.97</v>
      </c>
      <c r="F15" s="6">
        <v>18</v>
      </c>
      <c r="G15" s="7"/>
      <c r="H15" s="8"/>
      <c r="K15" s="13" t="s">
        <v>28</v>
      </c>
      <c r="L15" s="17">
        <v>119.81</v>
      </c>
      <c r="M15" s="18">
        <v>17</v>
      </c>
      <c r="N15" s="17">
        <v>148.91</v>
      </c>
      <c r="O15" s="18">
        <v>25</v>
      </c>
      <c r="P15" s="18"/>
    </row>
    <row r="16" spans="2:16">
      <c r="B16" s="5" t="s">
        <v>4</v>
      </c>
      <c r="C16" s="6">
        <v>126.07</v>
      </c>
      <c r="D16" s="6">
        <v>30</v>
      </c>
      <c r="E16" s="6">
        <v>158.22</v>
      </c>
      <c r="F16" s="6">
        <v>41</v>
      </c>
      <c r="G16" s="7"/>
      <c r="H16" s="8"/>
      <c r="K16" s="13" t="s">
        <v>28</v>
      </c>
      <c r="L16" s="17">
        <v>120.86</v>
      </c>
      <c r="M16" s="18">
        <v>21</v>
      </c>
      <c r="N16" s="17">
        <v>151.66</v>
      </c>
      <c r="O16" s="18">
        <v>29</v>
      </c>
      <c r="P16" s="18"/>
    </row>
    <row r="17" spans="2:17">
      <c r="B17" s="9"/>
      <c r="C17" s="9"/>
      <c r="D17" s="11">
        <f>SUM(D14:D16)</f>
        <v>73</v>
      </c>
      <c r="E17" s="9"/>
      <c r="F17" s="11">
        <f>SUM(F14:F16)</f>
        <v>71</v>
      </c>
      <c r="G17" s="12">
        <f>D17+F17</f>
        <v>144</v>
      </c>
      <c r="H17" s="10"/>
      <c r="K17" s="19"/>
      <c r="L17" s="19"/>
      <c r="M17" s="20">
        <f>SUM(M14:M16)</f>
        <v>46</v>
      </c>
      <c r="N17" s="19"/>
      <c r="O17" s="20">
        <f>SUM(O14:O16)</f>
        <v>62</v>
      </c>
      <c r="P17" s="12">
        <f>M17+O17</f>
        <v>108</v>
      </c>
    </row>
    <row r="18" spans="2:17">
      <c r="B18" s="5"/>
      <c r="C18" s="5"/>
      <c r="D18" s="5"/>
      <c r="E18" s="5"/>
      <c r="F18" s="5"/>
      <c r="G18" s="5"/>
      <c r="H18" s="5"/>
      <c r="K18" s="5"/>
      <c r="L18" s="5"/>
      <c r="M18" s="5"/>
      <c r="N18" s="5"/>
      <c r="O18" s="5"/>
      <c r="P18" s="5"/>
    </row>
    <row r="19" spans="2:17">
      <c r="B19" s="1" t="s">
        <v>6</v>
      </c>
      <c r="C19" s="2">
        <v>108</v>
      </c>
      <c r="D19" s="2">
        <v>3</v>
      </c>
      <c r="E19" s="2">
        <v>133.6</v>
      </c>
      <c r="F19" s="2">
        <v>2</v>
      </c>
      <c r="G19" s="3"/>
      <c r="H19" s="4"/>
      <c r="K19" s="1" t="s">
        <v>13</v>
      </c>
      <c r="L19" s="2">
        <v>109.51</v>
      </c>
      <c r="M19" s="4">
        <v>4</v>
      </c>
      <c r="N19" s="2">
        <v>137.05000000000001</v>
      </c>
      <c r="O19" s="4">
        <v>4</v>
      </c>
      <c r="P19" s="4"/>
    </row>
    <row r="20" spans="2:17">
      <c r="B20" s="5" t="s">
        <v>6</v>
      </c>
      <c r="C20" s="6">
        <v>141.9</v>
      </c>
      <c r="D20" s="6">
        <v>55</v>
      </c>
      <c r="E20" s="6">
        <v>144.47999999999999</v>
      </c>
      <c r="F20" s="6">
        <v>15</v>
      </c>
      <c r="G20" s="7"/>
      <c r="H20" s="8"/>
      <c r="K20" s="5" t="s">
        <v>13</v>
      </c>
      <c r="L20" s="6">
        <v>118.44</v>
      </c>
      <c r="M20" s="8">
        <v>13</v>
      </c>
      <c r="N20" s="6">
        <v>143.88</v>
      </c>
      <c r="O20" s="8">
        <v>13</v>
      </c>
      <c r="P20" s="8"/>
    </row>
    <row r="21" spans="2:17">
      <c r="B21" s="5" t="s">
        <v>6</v>
      </c>
      <c r="C21" s="6">
        <v>157.30000000000001</v>
      </c>
      <c r="D21" s="6">
        <v>58</v>
      </c>
      <c r="E21" s="6">
        <v>204.54</v>
      </c>
      <c r="F21" s="6">
        <v>50</v>
      </c>
      <c r="G21" s="7"/>
      <c r="H21" s="8"/>
      <c r="K21" s="5" t="s">
        <v>13</v>
      </c>
      <c r="L21" s="6">
        <v>122.29</v>
      </c>
      <c r="M21" s="8">
        <v>22</v>
      </c>
      <c r="N21" s="6">
        <v>152.79</v>
      </c>
      <c r="O21" s="8">
        <v>31</v>
      </c>
      <c r="P21" s="8"/>
    </row>
    <row r="22" spans="2:17">
      <c r="B22" s="9"/>
      <c r="C22" s="9"/>
      <c r="D22" s="11">
        <f>SUM(D19:D21)</f>
        <v>116</v>
      </c>
      <c r="E22" s="9"/>
      <c r="F22" s="11">
        <f>SUM(F19:F21)</f>
        <v>67</v>
      </c>
      <c r="G22" s="12">
        <f>D22+F22</f>
        <v>183</v>
      </c>
      <c r="H22" s="10"/>
      <c r="I22" s="22"/>
      <c r="K22" s="9"/>
      <c r="L22" s="9"/>
      <c r="M22" s="10">
        <f>SUM(M19:M21)</f>
        <v>39</v>
      </c>
      <c r="N22" s="9"/>
      <c r="O22" s="10">
        <f>SUM(O19:O21)</f>
        <v>48</v>
      </c>
      <c r="P22" s="12">
        <f>M22+O22</f>
        <v>87</v>
      </c>
      <c r="Q22" s="22" t="s">
        <v>5</v>
      </c>
    </row>
    <row r="23" spans="2:17">
      <c r="B23" s="5"/>
      <c r="C23" s="5"/>
      <c r="D23" s="5"/>
      <c r="E23" s="5"/>
      <c r="F23" s="5"/>
      <c r="G23" s="5"/>
      <c r="H23" s="5"/>
      <c r="K23" s="5"/>
      <c r="L23" s="5"/>
      <c r="M23" s="5"/>
      <c r="N23" s="5"/>
      <c r="O23" s="5"/>
      <c r="P23" s="5"/>
    </row>
    <row r="24" spans="2:17">
      <c r="B24" s="1" t="s">
        <v>29</v>
      </c>
      <c r="C24" s="2">
        <v>116.38</v>
      </c>
      <c r="D24" s="2">
        <v>12</v>
      </c>
      <c r="E24" s="2">
        <v>146.38</v>
      </c>
      <c r="F24" s="2">
        <v>19</v>
      </c>
      <c r="G24" s="3"/>
      <c r="H24" s="4"/>
      <c r="K24" s="1" t="s">
        <v>14</v>
      </c>
      <c r="L24" s="2">
        <v>132.41999999999999</v>
      </c>
      <c r="M24" s="4">
        <v>39</v>
      </c>
      <c r="N24" s="2">
        <v>159.69</v>
      </c>
      <c r="O24" s="4">
        <v>45</v>
      </c>
      <c r="P24" s="4"/>
    </row>
    <row r="25" spans="2:17">
      <c r="B25" s="5" t="s">
        <v>29</v>
      </c>
      <c r="C25" s="6">
        <v>126.21</v>
      </c>
      <c r="D25" s="6">
        <v>31</v>
      </c>
      <c r="E25" s="6">
        <v>154.44</v>
      </c>
      <c r="F25" s="6">
        <v>36</v>
      </c>
      <c r="G25" s="7"/>
      <c r="H25" s="8"/>
      <c r="K25" s="5" t="s">
        <v>14</v>
      </c>
      <c r="L25" s="6">
        <v>140.24</v>
      </c>
      <c r="M25" s="8">
        <v>51</v>
      </c>
      <c r="N25" s="6">
        <v>209.22</v>
      </c>
      <c r="O25" s="8">
        <v>55</v>
      </c>
      <c r="P25" s="8"/>
    </row>
    <row r="26" spans="2:17">
      <c r="B26" s="5" t="s">
        <v>29</v>
      </c>
      <c r="C26" s="6">
        <v>133.97999999999999</v>
      </c>
      <c r="D26" s="6">
        <v>42</v>
      </c>
      <c r="E26" s="6">
        <v>201.54</v>
      </c>
      <c r="F26" s="6">
        <v>47</v>
      </c>
      <c r="G26" s="7"/>
      <c r="H26" s="8"/>
      <c r="K26" s="5" t="s">
        <v>14</v>
      </c>
      <c r="L26" s="6">
        <v>147.13999999999999</v>
      </c>
      <c r="M26" s="8">
        <v>56</v>
      </c>
      <c r="N26" s="6">
        <v>244.59</v>
      </c>
      <c r="O26" s="8">
        <v>60</v>
      </c>
      <c r="P26" s="8"/>
    </row>
    <row r="27" spans="2:17">
      <c r="B27" s="9"/>
      <c r="C27" s="9"/>
      <c r="D27" s="11">
        <f>SUM(D24:D26)</f>
        <v>85</v>
      </c>
      <c r="E27" s="9"/>
      <c r="F27" s="11">
        <f>SUM(F24:F26)</f>
        <v>102</v>
      </c>
      <c r="G27" s="12">
        <f>D27+F27</f>
        <v>187</v>
      </c>
      <c r="H27" s="10"/>
      <c r="K27" s="9"/>
      <c r="L27" s="9"/>
      <c r="M27" s="10">
        <f>SUM(M24:M26)</f>
        <v>146</v>
      </c>
      <c r="N27" s="9"/>
      <c r="O27" s="10">
        <f>SUM(O24:O26)</f>
        <v>160</v>
      </c>
      <c r="P27" s="12">
        <f>M27+O27</f>
        <v>306</v>
      </c>
    </row>
    <row r="28" spans="2:17">
      <c r="B28" s="5"/>
      <c r="C28" s="5"/>
      <c r="D28" s="5"/>
      <c r="E28" s="5"/>
      <c r="F28" s="5"/>
      <c r="G28" s="5"/>
      <c r="H28" s="5"/>
      <c r="K28" s="5"/>
      <c r="L28" s="5"/>
      <c r="M28" s="5"/>
      <c r="N28" s="5"/>
      <c r="O28" s="5"/>
      <c r="P28" s="5"/>
    </row>
    <row r="29" spans="2:17">
      <c r="B29" s="1" t="s">
        <v>8</v>
      </c>
      <c r="C29" s="2">
        <v>106.61</v>
      </c>
      <c r="D29" s="2">
        <v>2</v>
      </c>
      <c r="E29" s="2">
        <v>137.04</v>
      </c>
      <c r="F29" s="2">
        <v>3</v>
      </c>
      <c r="G29" s="3"/>
      <c r="H29" s="4"/>
      <c r="K29" s="1" t="s">
        <v>15</v>
      </c>
      <c r="L29" s="2">
        <v>120.71</v>
      </c>
      <c r="M29" s="4">
        <v>20</v>
      </c>
      <c r="N29" s="2">
        <v>147.26</v>
      </c>
      <c r="O29" s="4">
        <v>20</v>
      </c>
      <c r="P29" s="4"/>
    </row>
    <row r="30" spans="2:17">
      <c r="B30" s="5" t="s">
        <v>8</v>
      </c>
      <c r="C30" s="6">
        <v>133.47</v>
      </c>
      <c r="D30" s="6">
        <v>40</v>
      </c>
      <c r="E30" s="6">
        <v>141.32</v>
      </c>
      <c r="F30" s="6">
        <v>11</v>
      </c>
      <c r="G30" s="7"/>
      <c r="H30" s="8"/>
      <c r="K30" s="5" t="s">
        <v>15</v>
      </c>
      <c r="L30" s="6">
        <v>125.6</v>
      </c>
      <c r="M30" s="8">
        <v>29</v>
      </c>
      <c r="N30" s="6">
        <v>151.16</v>
      </c>
      <c r="O30" s="8">
        <v>27</v>
      </c>
      <c r="P30" s="8"/>
    </row>
    <row r="31" spans="2:17">
      <c r="B31" s="5" t="s">
        <v>8</v>
      </c>
      <c r="C31" s="6">
        <v>134.25</v>
      </c>
      <c r="D31" s="6">
        <v>45</v>
      </c>
      <c r="E31" s="6">
        <v>152.72</v>
      </c>
      <c r="F31" s="6">
        <v>30</v>
      </c>
      <c r="G31" s="7"/>
      <c r="H31" s="8"/>
      <c r="K31" s="5" t="s">
        <v>15</v>
      </c>
      <c r="L31" s="6">
        <v>126.96</v>
      </c>
      <c r="M31" s="8">
        <v>32</v>
      </c>
      <c r="N31" s="6">
        <v>155.05000000000001</v>
      </c>
      <c r="O31" s="8">
        <v>37</v>
      </c>
      <c r="P31" s="8"/>
    </row>
    <row r="32" spans="2:17">
      <c r="B32" s="9"/>
      <c r="C32" s="11"/>
      <c r="D32" s="11">
        <f>SUM(D29:D31)</f>
        <v>87</v>
      </c>
      <c r="E32" s="9"/>
      <c r="F32" s="11">
        <f>SUM(F29:F31)</f>
        <v>44</v>
      </c>
      <c r="G32" s="12">
        <f>D32+F32</f>
        <v>131</v>
      </c>
      <c r="H32" s="10"/>
      <c r="K32" s="9"/>
      <c r="L32" s="9"/>
      <c r="M32" s="10">
        <f>SUM(M29:M31)</f>
        <v>81</v>
      </c>
      <c r="N32" s="9"/>
      <c r="O32" s="10">
        <f>SUM(O29:O31)</f>
        <v>84</v>
      </c>
      <c r="P32" s="12">
        <f>M32+O32</f>
        <v>165</v>
      </c>
    </row>
    <row r="33" spans="2:17">
      <c r="B33" s="5"/>
      <c r="C33" s="5"/>
      <c r="D33" s="5"/>
      <c r="E33" s="5"/>
      <c r="F33" s="5"/>
      <c r="G33" s="5"/>
      <c r="H33" s="5"/>
      <c r="K33" s="5"/>
      <c r="L33" s="5"/>
      <c r="M33" s="5"/>
      <c r="N33" s="5"/>
      <c r="O33" s="5"/>
      <c r="P33" s="5"/>
    </row>
    <row r="34" spans="2:17">
      <c r="K34" s="1" t="s">
        <v>16</v>
      </c>
      <c r="L34" s="2">
        <v>105.1</v>
      </c>
      <c r="M34" s="4">
        <v>1</v>
      </c>
      <c r="N34" s="2">
        <v>133.52000000000001</v>
      </c>
      <c r="O34" s="4">
        <v>1</v>
      </c>
      <c r="P34" s="4"/>
    </row>
    <row r="35" spans="2:17">
      <c r="K35" s="5" t="s">
        <v>16</v>
      </c>
      <c r="L35" s="6">
        <v>119.24</v>
      </c>
      <c r="M35" s="8">
        <v>15</v>
      </c>
      <c r="N35" s="6">
        <v>137.85</v>
      </c>
      <c r="O35" s="8">
        <v>5</v>
      </c>
      <c r="P35" s="8"/>
    </row>
    <row r="36" spans="2:17">
      <c r="K36" s="5" t="s">
        <v>16</v>
      </c>
      <c r="L36" s="6">
        <v>129.26</v>
      </c>
      <c r="M36" s="8">
        <v>35</v>
      </c>
      <c r="N36" s="6">
        <v>151.54</v>
      </c>
      <c r="O36" s="8">
        <v>28</v>
      </c>
      <c r="P36" s="8"/>
    </row>
    <row r="37" spans="2:17">
      <c r="K37" s="9"/>
      <c r="L37" s="9"/>
      <c r="M37" s="10">
        <f>SUM(M34:M36)</f>
        <v>51</v>
      </c>
      <c r="N37" s="9"/>
      <c r="O37" s="10">
        <f>SUM(O34:O36)</f>
        <v>34</v>
      </c>
      <c r="P37" s="12">
        <f>M37+O37</f>
        <v>85</v>
      </c>
      <c r="Q37" s="22" t="s">
        <v>3</v>
      </c>
    </row>
    <row r="39" spans="2:17">
      <c r="B39" s="5"/>
      <c r="C39" s="5"/>
      <c r="D39" s="5"/>
      <c r="E39" s="5"/>
      <c r="F39" s="5"/>
      <c r="G39" s="5"/>
      <c r="H39" s="5"/>
    </row>
    <row r="40" spans="2:17">
      <c r="K40" s="1" t="s">
        <v>23</v>
      </c>
      <c r="L40" s="2">
        <v>120.7</v>
      </c>
      <c r="M40" s="4">
        <v>19</v>
      </c>
      <c r="N40" s="2">
        <v>138.71</v>
      </c>
      <c r="O40" s="4">
        <v>6</v>
      </c>
      <c r="P40" s="4"/>
    </row>
    <row r="41" spans="2:17">
      <c r="K41" s="5" t="s">
        <v>23</v>
      </c>
      <c r="L41" s="6">
        <v>125.34</v>
      </c>
      <c r="M41" s="8">
        <v>27</v>
      </c>
      <c r="N41" s="6">
        <v>148.93</v>
      </c>
      <c r="O41" s="8">
        <v>22</v>
      </c>
      <c r="P41" s="8"/>
    </row>
    <row r="42" spans="2:17">
      <c r="K42" s="5" t="s">
        <v>23</v>
      </c>
      <c r="L42" s="6">
        <v>134.11000000000001</v>
      </c>
      <c r="M42" s="8">
        <v>44</v>
      </c>
      <c r="N42" s="6">
        <v>148.93</v>
      </c>
      <c r="O42" s="8">
        <v>22</v>
      </c>
      <c r="P42" s="8"/>
    </row>
    <row r="43" spans="2:17">
      <c r="K43" s="9"/>
      <c r="L43" s="9"/>
      <c r="M43" s="10">
        <f>SUM(M40:M42)</f>
        <v>90</v>
      </c>
      <c r="N43" s="9"/>
      <c r="O43" s="10">
        <f>SUM(O40:O42)</f>
        <v>50</v>
      </c>
      <c r="P43" s="12">
        <f>M43+O43</f>
        <v>140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Boys team scoring</vt:lpstr>
      <vt:lpstr>Girls team scoring</vt:lpstr>
    </vt:vector>
  </TitlesOfParts>
  <Company>Trinity Pawling School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Tucker Barnaby</dc:creator>
  <cp:lastModifiedBy>Tucker Barnaby</cp:lastModifiedBy>
  <dcterms:created xsi:type="dcterms:W3CDTF">2012-02-17T21:05:21Z</dcterms:created>
  <dcterms:modified xsi:type="dcterms:W3CDTF">2012-02-18T01:59:08Z</dcterms:modified>
</cp:coreProperties>
</file>